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708" tabRatio="640" activeTab="0"/>
  </bookViews>
  <sheets>
    <sheet name="город" sheetId="1" r:id="rId1"/>
  </sheets>
  <definedNames>
    <definedName name="_xlnm.Print_Titles" localSheetId="0">'город'!$7:$11</definedName>
    <definedName name="_xlnm.Print_Area" localSheetId="0">'город'!$A$1:$C$54</definedName>
  </definedNames>
  <calcPr fullCalcOnLoad="1"/>
</workbook>
</file>

<file path=xl/sharedStrings.xml><?xml version="1.0" encoding="utf-8"?>
<sst xmlns="http://schemas.openxmlformats.org/spreadsheetml/2006/main" count="36" uniqueCount="33">
  <si>
    <t>Наименование показателей</t>
  </si>
  <si>
    <t>ДОХОДЫ</t>
  </si>
  <si>
    <t>Налоговые доходы</t>
  </si>
  <si>
    <t>в том числе:</t>
  </si>
  <si>
    <t>Налог на доходы физических лиц</t>
  </si>
  <si>
    <t>Налоги на имущество</t>
  </si>
  <si>
    <t>Прочие</t>
  </si>
  <si>
    <t>Неналоговые доходы</t>
  </si>
  <si>
    <t>Итого доходов</t>
  </si>
  <si>
    <t>Безвозмездные перечисления</t>
  </si>
  <si>
    <t>от других бюджетов бюджетной системы</t>
  </si>
  <si>
    <t>ВСЕГО ДОХОДОВ</t>
  </si>
  <si>
    <t>РАСХОДЫ</t>
  </si>
  <si>
    <t>Общегосударственные вопросы</t>
  </si>
  <si>
    <t>Жилищно-коммунальное хозяйство</t>
  </si>
  <si>
    <t>ВСЕГО РАСХОДОВ</t>
  </si>
  <si>
    <t>Оценка</t>
  </si>
  <si>
    <t xml:space="preserve">Уточненный </t>
  </si>
  <si>
    <t>план</t>
  </si>
  <si>
    <t xml:space="preserve"> исполнение</t>
  </si>
  <si>
    <t xml:space="preserve">Ожидаемое </t>
  </si>
  <si>
    <t xml:space="preserve">ожидаемого исполнения  </t>
  </si>
  <si>
    <t xml:space="preserve">Доходы от использования имущества </t>
  </si>
  <si>
    <t>Поступления от реализации земельных участков</t>
  </si>
  <si>
    <t>Физическая культура и спорт</t>
  </si>
  <si>
    <t>бюджета муниципального образования город Елабуга</t>
  </si>
  <si>
    <t>тыс.рублей</t>
  </si>
  <si>
    <t>Штрафы</t>
  </si>
  <si>
    <t>Культура</t>
  </si>
  <si>
    <t>на 2016 год</t>
  </si>
  <si>
    <t>за 2016 год</t>
  </si>
  <si>
    <t>Национальная экономика</t>
  </si>
  <si>
    <t>Елабужского муниципального района Республики Татарстан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</si>
</sst>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000_р_._-;\-* #,##0.000000000_р_._-;_-* &quot;-&quot;??_р_._-;_-@_-"/>
    <numFmt numFmtId="178" formatCode="_-* #,##0.0000000000_р_._-;\-* #,##0.0000000000_р_._-;_-* &quot;-&quot;??_р_._-;_-@_-"/>
    <numFmt numFmtId="179" formatCode="_-* #,##0.00000000000_р_._-;\-* #,##0.00000000000_р_._-;_-* &quot;-&quot;??_р_._-;_-@_-"/>
    <numFmt numFmtId="180" formatCode="_-* #,##0.000000000000_р_._-;\-* #,##0.000000000000_р_._-;_-* &quot;-&quot;??_р_._-;_-@_-"/>
    <numFmt numFmtId="181" formatCode="_-* #,##0.0000000000000_р_._-;\-* #,##0.000000000000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_ ;\-#,##0.0\ "/>
    <numFmt numFmtId="189" formatCode="#,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b/>
      <sz val="13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2"/>
    </font>
    <font>
      <sz val="8"/>
      <name val="Arial Cyr"/>
      <family val="0"/>
    </font>
    <font>
      <sz val="13"/>
      <name val="Arial Cyr"/>
      <family val="0"/>
    </font>
    <font>
      <b/>
      <sz val="13"/>
      <color indexed="30"/>
      <name val="Arial Cyr"/>
      <family val="0"/>
    </font>
    <font>
      <b/>
      <sz val="13"/>
      <color rgb="FF0070C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70" fontId="26" fillId="0" borderId="0" xfId="6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70" fontId="0" fillId="0" borderId="0" xfId="0" applyNumberFormat="1" applyAlignment="1">
      <alignment/>
    </xf>
    <xf numFmtId="0" fontId="21" fillId="0" borderId="10" xfId="0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21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3" fillId="0" borderId="14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0" fontId="26" fillId="0" borderId="14" xfId="0" applyFont="1" applyBorder="1" applyAlignment="1">
      <alignment/>
    </xf>
    <xf numFmtId="0" fontId="21" fillId="0" borderId="15" xfId="0" applyFont="1" applyBorder="1" applyAlignment="1">
      <alignment horizontal="centerContinuous"/>
    </xf>
    <xf numFmtId="0" fontId="0" fillId="0" borderId="16" xfId="0" applyBorder="1" applyAlignment="1">
      <alignment/>
    </xf>
    <xf numFmtId="43" fontId="22" fillId="0" borderId="17" xfId="60" applyFont="1" applyBorder="1" applyAlignment="1">
      <alignment/>
    </xf>
    <xf numFmtId="169" fontId="23" fillId="0" borderId="17" xfId="60" applyNumberFormat="1" applyFont="1" applyFill="1" applyBorder="1" applyAlignment="1">
      <alignment/>
    </xf>
    <xf numFmtId="1" fontId="0" fillId="0" borderId="18" xfId="0" applyNumberFormat="1" applyBorder="1" applyAlignment="1">
      <alignment/>
    </xf>
    <xf numFmtId="43" fontId="22" fillId="0" borderId="19" xfId="60" applyFont="1" applyBorder="1" applyAlignment="1">
      <alignment/>
    </xf>
    <xf numFmtId="169" fontId="28" fillId="0" borderId="19" xfId="60" applyNumberFormat="1" applyFont="1" applyFill="1" applyBorder="1" applyAlignment="1">
      <alignment/>
    </xf>
    <xf numFmtId="165" fontId="25" fillId="0" borderId="0" xfId="0" applyNumberFormat="1" applyFont="1" applyBorder="1" applyAlignment="1">
      <alignment/>
    </xf>
    <xf numFmtId="169" fontId="23" fillId="0" borderId="19" xfId="60" applyNumberFormat="1" applyFont="1" applyFill="1" applyBorder="1" applyAlignment="1">
      <alignment/>
    </xf>
    <xf numFmtId="169" fontId="25" fillId="0" borderId="19" xfId="60" applyNumberFormat="1" applyFont="1" applyBorder="1" applyAlignment="1">
      <alignment/>
    </xf>
    <xf numFmtId="169" fontId="25" fillId="0" borderId="19" xfId="60" applyNumberFormat="1" applyFont="1" applyFill="1" applyBorder="1" applyAlignment="1">
      <alignment/>
    </xf>
    <xf numFmtId="169" fontId="26" fillId="0" borderId="19" xfId="60" applyNumberFormat="1" applyFont="1" applyFill="1" applyBorder="1" applyAlignment="1">
      <alignment/>
    </xf>
    <xf numFmtId="169" fontId="23" fillId="0" borderId="17" xfId="60" applyNumberFormat="1" applyFont="1" applyFill="1" applyBorder="1" applyAlignment="1">
      <alignment/>
    </xf>
    <xf numFmtId="169" fontId="25" fillId="0" borderId="17" xfId="60" applyNumberFormat="1" applyFont="1" applyFill="1" applyBorder="1" applyAlignment="1">
      <alignment/>
    </xf>
    <xf numFmtId="169" fontId="26" fillId="0" borderId="17" xfId="60" applyNumberFormat="1" applyFont="1" applyFill="1" applyBorder="1" applyAlignment="1">
      <alignment/>
    </xf>
    <xf numFmtId="0" fontId="24" fillId="0" borderId="2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24" xfId="0" applyFont="1" applyBorder="1" applyAlignment="1">
      <alignment horizontal="centerContinuous"/>
    </xf>
    <xf numFmtId="0" fontId="24" fillId="0" borderId="22" xfId="0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4" fillId="0" borderId="0" xfId="0" applyFont="1" applyBorder="1" applyAlignment="1">
      <alignment horizontal="right"/>
    </xf>
    <xf numFmtId="43" fontId="0" fillId="0" borderId="19" xfId="60" applyFont="1" applyBorder="1" applyAlignment="1">
      <alignment/>
    </xf>
    <xf numFmtId="43" fontId="0" fillId="0" borderId="17" xfId="60" applyFont="1" applyBorder="1" applyAlignment="1">
      <alignment/>
    </xf>
    <xf numFmtId="0" fontId="0" fillId="0" borderId="14" xfId="0" applyFont="1" applyFill="1" applyBorder="1" applyAlignment="1">
      <alignment horizontal="left"/>
    </xf>
    <xf numFmtId="165" fontId="0" fillId="0" borderId="0" xfId="0" applyNumberFormat="1" applyAlignment="1">
      <alignment/>
    </xf>
    <xf numFmtId="0" fontId="32" fillId="0" borderId="0" xfId="0" applyFont="1" applyFill="1" applyBorder="1" applyAlignment="1">
      <alignment horizontal="center"/>
    </xf>
    <xf numFmtId="169" fontId="32" fillId="0" borderId="0" xfId="60" applyNumberFormat="1" applyFont="1" applyFill="1" applyBorder="1" applyAlignment="1">
      <alignment/>
    </xf>
    <xf numFmtId="0" fontId="25" fillId="24" borderId="14" xfId="0" applyFont="1" applyFill="1" applyBorder="1" applyAlignment="1">
      <alignment/>
    </xf>
    <xf numFmtId="169" fontId="30" fillId="24" borderId="19" xfId="60" applyNumberFormat="1" applyFont="1" applyFill="1" applyBorder="1" applyAlignment="1">
      <alignment horizontal="right"/>
    </xf>
    <xf numFmtId="169" fontId="30" fillId="24" borderId="17" xfId="60" applyNumberFormat="1" applyFont="1" applyFill="1" applyBorder="1" applyAlignment="1">
      <alignment/>
    </xf>
    <xf numFmtId="169" fontId="25" fillId="24" borderId="19" xfId="60" applyNumberFormat="1" applyFont="1" applyFill="1" applyBorder="1" applyAlignment="1">
      <alignment horizontal="right"/>
    </xf>
    <xf numFmtId="169" fontId="25" fillId="24" borderId="17" xfId="60" applyNumberFormat="1" applyFont="1" applyFill="1" applyBorder="1" applyAlignment="1">
      <alignment/>
    </xf>
    <xf numFmtId="169" fontId="25" fillId="24" borderId="19" xfId="60" applyNumberFormat="1" applyFont="1" applyFill="1" applyBorder="1" applyAlignment="1">
      <alignment/>
    </xf>
    <xf numFmtId="0" fontId="26" fillId="24" borderId="26" xfId="0" applyFont="1" applyFill="1" applyBorder="1" applyAlignment="1">
      <alignment horizontal="center"/>
    </xf>
    <xf numFmtId="169" fontId="26" fillId="24" borderId="27" xfId="60" applyNumberFormat="1" applyFont="1" applyFill="1" applyBorder="1" applyAlignment="1">
      <alignment/>
    </xf>
    <xf numFmtId="169" fontId="26" fillId="24" borderId="28" xfId="60" applyNumberFormat="1" applyFont="1" applyFill="1" applyBorder="1" applyAlignment="1">
      <alignment/>
    </xf>
    <xf numFmtId="0" fontId="20" fillId="24" borderId="13" xfId="0" applyFont="1" applyFill="1" applyBorder="1" applyAlignment="1">
      <alignment horizontal="center"/>
    </xf>
    <xf numFmtId="169" fontId="25" fillId="24" borderId="18" xfId="60" applyNumberFormat="1" applyFont="1" applyFill="1" applyBorder="1" applyAlignment="1">
      <alignment/>
    </xf>
    <xf numFmtId="169" fontId="25" fillId="24" borderId="16" xfId="60" applyNumberFormat="1" applyFont="1" applyFill="1" applyBorder="1" applyAlignment="1">
      <alignment/>
    </xf>
    <xf numFmtId="0" fontId="27" fillId="24" borderId="14" xfId="0" applyFont="1" applyFill="1" applyBorder="1" applyAlignment="1">
      <alignment horizontal="center"/>
    </xf>
    <xf numFmtId="169" fontId="23" fillId="24" borderId="19" xfId="60" applyNumberFormat="1" applyFont="1" applyFill="1" applyBorder="1" applyAlignment="1">
      <alignment/>
    </xf>
    <xf numFmtId="169" fontId="23" fillId="24" borderId="17" xfId="60" applyNumberFormat="1" applyFont="1" applyFill="1" applyBorder="1" applyAlignment="1">
      <alignment/>
    </xf>
    <xf numFmtId="0" fontId="27" fillId="24" borderId="14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22">
      <selection activeCell="B56" sqref="B56"/>
    </sheetView>
  </sheetViews>
  <sheetFormatPr defaultColWidth="9.00390625" defaultRowHeight="12.75"/>
  <cols>
    <col min="1" max="1" width="52.50390625" style="0" customWidth="1"/>
    <col min="2" max="3" width="18.125" style="0" customWidth="1"/>
    <col min="4" max="4" width="33.50390625" style="0" customWidth="1"/>
    <col min="5" max="5" width="13.875" style="0" customWidth="1"/>
    <col min="6" max="6" width="11.00390625" style="0" customWidth="1"/>
  </cols>
  <sheetData>
    <row r="1" spans="1:3" ht="17.25">
      <c r="A1" s="71" t="s">
        <v>16</v>
      </c>
      <c r="B1" s="71"/>
      <c r="C1" s="71"/>
    </row>
    <row r="2" spans="1:3" ht="17.25">
      <c r="A2" s="72" t="s">
        <v>21</v>
      </c>
      <c r="B2" s="72"/>
      <c r="C2" s="72"/>
    </row>
    <row r="3" spans="1:3" ht="17.25">
      <c r="A3" s="72" t="s">
        <v>25</v>
      </c>
      <c r="B3" s="72"/>
      <c r="C3" s="72"/>
    </row>
    <row r="4" spans="1:3" ht="17.25">
      <c r="A4" s="72" t="s">
        <v>32</v>
      </c>
      <c r="B4" s="72"/>
      <c r="C4" s="72"/>
    </row>
    <row r="5" spans="1:3" ht="17.25">
      <c r="A5" s="73" t="s">
        <v>30</v>
      </c>
      <c r="B5" s="73"/>
      <c r="C5" s="73"/>
    </row>
    <row r="6" spans="1:3" ht="14.25" thickBot="1">
      <c r="A6" s="1"/>
      <c r="C6" s="48" t="s">
        <v>26</v>
      </c>
    </row>
    <row r="7" spans="1:3" s="40" customFormat="1" ht="13.5">
      <c r="A7" s="38"/>
      <c r="B7" s="39" t="s">
        <v>17</v>
      </c>
      <c r="C7" s="39" t="s">
        <v>20</v>
      </c>
    </row>
    <row r="8" spans="1:3" s="40" customFormat="1" ht="13.5">
      <c r="A8" s="41" t="s">
        <v>0</v>
      </c>
      <c r="B8" s="42" t="s">
        <v>18</v>
      </c>
      <c r="C8" s="43" t="s">
        <v>19</v>
      </c>
    </row>
    <row r="9" spans="1:3" s="40" customFormat="1" ht="13.5">
      <c r="A9" s="44"/>
      <c r="B9" s="42" t="s">
        <v>29</v>
      </c>
      <c r="C9" s="43" t="s">
        <v>30</v>
      </c>
    </row>
    <row r="10" spans="1:3" s="40" customFormat="1" ht="14.25" thickBot="1">
      <c r="A10" s="45"/>
      <c r="B10" s="46"/>
      <c r="C10" s="47"/>
    </row>
    <row r="11" spans="1:3" ht="13.5" thickBot="1">
      <c r="A11" s="7">
        <v>1</v>
      </c>
      <c r="B11" s="8">
        <v>2</v>
      </c>
      <c r="C11" s="23">
        <v>3</v>
      </c>
    </row>
    <row r="12" spans="1:3" ht="12.75">
      <c r="A12" s="11"/>
      <c r="B12" s="27"/>
      <c r="C12" s="24"/>
    </row>
    <row r="13" spans="1:3" ht="17.25">
      <c r="A13" s="12" t="s">
        <v>1</v>
      </c>
      <c r="B13" s="28"/>
      <c r="C13" s="25"/>
    </row>
    <row r="14" spans="1:3" ht="12.75">
      <c r="A14" s="13"/>
      <c r="B14" s="49"/>
      <c r="C14" s="50"/>
    </row>
    <row r="15" spans="1:3" ht="15">
      <c r="A15" s="14" t="s">
        <v>2</v>
      </c>
      <c r="B15" s="31">
        <f>B19+B21+B23</f>
        <v>221957.8</v>
      </c>
      <c r="C15" s="35">
        <f>C19+C21+C23</f>
        <v>217907.8</v>
      </c>
    </row>
    <row r="16" spans="1:3" ht="12.75" customHeight="1">
      <c r="A16" s="14"/>
      <c r="B16" s="31"/>
      <c r="C16" s="35"/>
    </row>
    <row r="17" spans="1:3" ht="12" customHeight="1">
      <c r="A17" s="15" t="s">
        <v>3</v>
      </c>
      <c r="B17" s="31"/>
      <c r="C17" s="35"/>
    </row>
    <row r="18" spans="1:3" ht="15">
      <c r="A18" s="16"/>
      <c r="B18" s="32"/>
      <c r="C18" s="36"/>
    </row>
    <row r="19" spans="1:3" ht="15">
      <c r="A19" s="17" t="s">
        <v>4</v>
      </c>
      <c r="B19" s="33">
        <v>140709.8</v>
      </c>
      <c r="C19" s="36">
        <v>141231</v>
      </c>
    </row>
    <row r="20" spans="1:3" ht="15">
      <c r="A20" s="17"/>
      <c r="B20" s="33"/>
      <c r="C20" s="36"/>
    </row>
    <row r="21" spans="1:3" ht="15">
      <c r="A21" s="17" t="s">
        <v>5</v>
      </c>
      <c r="B21" s="33">
        <v>81001</v>
      </c>
      <c r="C21" s="36">
        <v>75946.8</v>
      </c>
    </row>
    <row r="22" spans="1:3" ht="15">
      <c r="A22" s="17"/>
      <c r="B22" s="33"/>
      <c r="C22" s="36"/>
    </row>
    <row r="23" spans="1:3" ht="15">
      <c r="A23" s="17" t="s">
        <v>6</v>
      </c>
      <c r="B23" s="33">
        <v>247</v>
      </c>
      <c r="C23" s="36">
        <v>730</v>
      </c>
    </row>
    <row r="24" spans="1:3" ht="15">
      <c r="A24" s="18"/>
      <c r="B24" s="32"/>
      <c r="C24" s="36"/>
    </row>
    <row r="25" spans="1:3" ht="15">
      <c r="A25" s="19" t="s">
        <v>7</v>
      </c>
      <c r="B25" s="31">
        <f>B28+B30+B32</f>
        <v>11000</v>
      </c>
      <c r="C25" s="35">
        <f>C28+C30+C32</f>
        <v>15050</v>
      </c>
    </row>
    <row r="26" spans="1:4" ht="15">
      <c r="A26" s="51" t="s">
        <v>3</v>
      </c>
      <c r="B26" s="31"/>
      <c r="C26" s="35"/>
      <c r="D26" s="6"/>
    </row>
    <row r="27" spans="1:3" ht="15">
      <c r="A27" s="20"/>
      <c r="B27" s="32"/>
      <c r="C27" s="36"/>
    </row>
    <row r="28" spans="1:3" ht="15">
      <c r="A28" s="21" t="s">
        <v>22</v>
      </c>
      <c r="B28" s="33">
        <v>8000</v>
      </c>
      <c r="C28" s="36">
        <v>7500</v>
      </c>
    </row>
    <row r="29" spans="1:3" ht="15">
      <c r="A29" s="17"/>
      <c r="B29" s="33"/>
      <c r="C29" s="36"/>
    </row>
    <row r="30" spans="1:3" ht="15">
      <c r="A30" s="17" t="s">
        <v>23</v>
      </c>
      <c r="B30" s="33">
        <v>2500</v>
      </c>
      <c r="C30" s="36">
        <v>6150</v>
      </c>
    </row>
    <row r="31" spans="1:3" ht="15">
      <c r="A31" s="17"/>
      <c r="B31" s="33"/>
      <c r="C31" s="36"/>
    </row>
    <row r="32" spans="1:3" ht="15">
      <c r="A32" s="17" t="s">
        <v>27</v>
      </c>
      <c r="B32" s="33">
        <v>500</v>
      </c>
      <c r="C32" s="36">
        <v>1400</v>
      </c>
    </row>
    <row r="33" spans="1:3" ht="15">
      <c r="A33" s="17"/>
      <c r="B33" s="33"/>
      <c r="C33" s="36"/>
    </row>
    <row r="34" spans="1:5" ht="16.5">
      <c r="A34" s="22" t="s">
        <v>8</v>
      </c>
      <c r="B34" s="34">
        <f>B15+B25</f>
        <v>232957.8</v>
      </c>
      <c r="C34" s="37">
        <f>C15+C25</f>
        <v>232957.8</v>
      </c>
      <c r="D34" s="4"/>
      <c r="E34" s="6"/>
    </row>
    <row r="35" spans="1:3" ht="15">
      <c r="A35" s="18"/>
      <c r="B35" s="29"/>
      <c r="C35" s="26"/>
    </row>
    <row r="36" spans="1:3" ht="16.5">
      <c r="A36" s="55" t="s">
        <v>9</v>
      </c>
      <c r="B36" s="56">
        <f>B38</f>
        <v>21431.2</v>
      </c>
      <c r="C36" s="57">
        <f>C38</f>
        <v>21431.2</v>
      </c>
    </row>
    <row r="37" spans="1:3" ht="15">
      <c r="A37" s="55" t="s">
        <v>3</v>
      </c>
      <c r="B37" s="58"/>
      <c r="C37" s="59"/>
    </row>
    <row r="38" spans="1:3" ht="15">
      <c r="A38" s="55" t="s">
        <v>10</v>
      </c>
      <c r="B38" s="58">
        <f>19931.2+1500</f>
        <v>21431.2</v>
      </c>
      <c r="C38" s="58">
        <f>19931.2+1500</f>
        <v>21431.2</v>
      </c>
    </row>
    <row r="39" spans="1:3" ht="15">
      <c r="A39" s="55"/>
      <c r="B39" s="60"/>
      <c r="C39" s="59"/>
    </row>
    <row r="40" spans="1:5" ht="17.25" thickBot="1">
      <c r="A40" s="61" t="s">
        <v>11</v>
      </c>
      <c r="B40" s="62">
        <f>B34+B36</f>
        <v>254389</v>
      </c>
      <c r="C40" s="63">
        <f>C34+C36</f>
        <v>254389</v>
      </c>
      <c r="E40" s="3"/>
    </row>
    <row r="41" spans="1:5" ht="17.25" thickBot="1">
      <c r="A41" s="53"/>
      <c r="B41" s="54"/>
      <c r="C41" s="54"/>
      <c r="E41" s="3"/>
    </row>
    <row r="42" spans="1:3" ht="17.25">
      <c r="A42" s="64" t="s">
        <v>12</v>
      </c>
      <c r="B42" s="65"/>
      <c r="C42" s="66"/>
    </row>
    <row r="43" spans="1:3" ht="15">
      <c r="A43" s="67"/>
      <c r="B43" s="68"/>
      <c r="C43" s="69"/>
    </row>
    <row r="44" spans="1:5" ht="15">
      <c r="A44" s="55" t="s">
        <v>13</v>
      </c>
      <c r="B44" s="58">
        <v>7016.4</v>
      </c>
      <c r="C44" s="58">
        <v>7016.4</v>
      </c>
      <c r="D44" s="6"/>
      <c r="E44" s="6"/>
    </row>
    <row r="45" spans="1:5" ht="15">
      <c r="A45" s="55"/>
      <c r="B45" s="58"/>
      <c r="C45" s="58"/>
      <c r="E45" s="6"/>
    </row>
    <row r="46" spans="1:5" ht="15">
      <c r="A46" s="55" t="s">
        <v>31</v>
      </c>
      <c r="B46" s="58">
        <v>28545</v>
      </c>
      <c r="C46" s="58">
        <v>28545</v>
      </c>
      <c r="E46" s="6"/>
    </row>
    <row r="47" spans="1:5" ht="15">
      <c r="A47" s="55"/>
      <c r="B47" s="58"/>
      <c r="C47" s="58"/>
      <c r="E47" s="6"/>
    </row>
    <row r="48" spans="1:5" ht="15">
      <c r="A48" s="55" t="s">
        <v>14</v>
      </c>
      <c r="B48" s="58">
        <f>83129.5+1500</f>
        <v>84629.5</v>
      </c>
      <c r="C48" s="58">
        <f>83129.5+1500</f>
        <v>84629.5</v>
      </c>
      <c r="D48" s="6"/>
      <c r="E48" s="6"/>
    </row>
    <row r="49" spans="1:5" ht="15">
      <c r="A49" s="55"/>
      <c r="B49" s="58"/>
      <c r="C49" s="58"/>
      <c r="E49" s="6"/>
    </row>
    <row r="50" spans="1:5" ht="15">
      <c r="A50" s="55" t="s">
        <v>28</v>
      </c>
      <c r="B50" s="58">
        <v>56797.6</v>
      </c>
      <c r="C50" s="58">
        <v>56797.6</v>
      </c>
      <c r="E50" s="6"/>
    </row>
    <row r="51" spans="1:5" ht="15">
      <c r="A51" s="55"/>
      <c r="B51" s="58"/>
      <c r="C51" s="58"/>
      <c r="E51" s="6"/>
    </row>
    <row r="52" spans="1:5" ht="15">
      <c r="A52" s="55" t="s">
        <v>24</v>
      </c>
      <c r="B52" s="58">
        <v>94042.9</v>
      </c>
      <c r="C52" s="58">
        <v>94042.9</v>
      </c>
      <c r="E52" s="6"/>
    </row>
    <row r="53" spans="1:3" ht="15">
      <c r="A53" s="70"/>
      <c r="B53" s="68"/>
      <c r="C53" s="68"/>
    </row>
    <row r="54" spans="1:4" s="2" customFormat="1" ht="17.25" thickBot="1">
      <c r="A54" s="61" t="s">
        <v>15</v>
      </c>
      <c r="B54" s="62">
        <f>SUM(B44:B53)</f>
        <v>271031.4</v>
      </c>
      <c r="C54" s="62">
        <f>SUM(C44:C53)</f>
        <v>271031.4</v>
      </c>
      <c r="D54" s="4"/>
    </row>
    <row r="55" spans="2:4" ht="12.75">
      <c r="B55" s="3"/>
      <c r="C55" s="9"/>
      <c r="D55" s="6"/>
    </row>
    <row r="56" spans="1:3" ht="15">
      <c r="A56" s="5"/>
      <c r="B56" s="30"/>
      <c r="C56" s="30"/>
    </row>
    <row r="57" spans="1:3" ht="13.5">
      <c r="A57" s="5"/>
      <c r="B57" s="10"/>
      <c r="C57" s="10"/>
    </row>
    <row r="58" spans="1:3" ht="13.5">
      <c r="A58" s="5"/>
      <c r="B58" s="10"/>
      <c r="C58" s="10"/>
    </row>
    <row r="59" spans="1:3" ht="13.5">
      <c r="A59" s="5"/>
      <c r="B59" s="52"/>
      <c r="C59" s="52"/>
    </row>
    <row r="60" ht="12.75">
      <c r="C60" s="10"/>
    </row>
  </sheetData>
  <sheetProtection/>
  <mergeCells count="5">
    <mergeCell ref="A1:C1"/>
    <mergeCell ref="A2:C2"/>
    <mergeCell ref="A3:C3"/>
    <mergeCell ref="A5:C5"/>
    <mergeCell ref="A4:C4"/>
  </mergeCells>
  <printOptions/>
  <pageMargins left="0.75" right="0.75" top="0.35" bottom="0.37" header="0.5" footer="0.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Алена Николаевна Валиахметова</cp:lastModifiedBy>
  <cp:lastPrinted>2016-11-03T05:02:53Z</cp:lastPrinted>
  <dcterms:created xsi:type="dcterms:W3CDTF">2009-06-24T11:58:12Z</dcterms:created>
  <dcterms:modified xsi:type="dcterms:W3CDTF">2016-11-03T05:03:43Z</dcterms:modified>
  <cp:category/>
  <cp:version/>
  <cp:contentType/>
  <cp:contentStatus/>
</cp:coreProperties>
</file>